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Free flap mini" sheetId="1" r:id="rId1"/>
  </sheets>
  <calcPr calcId="145621"/>
</workbook>
</file>

<file path=xl/calcChain.xml><?xml version="1.0" encoding="utf-8"?>
<calcChain xmlns="http://schemas.openxmlformats.org/spreadsheetml/2006/main">
  <c r="B9" i="1" l="1"/>
  <c r="D41" i="1" s="1"/>
  <c r="D11" i="1" l="1"/>
  <c r="D18" i="1"/>
  <c r="D12" i="1"/>
  <c r="D14" i="1"/>
  <c r="D21" i="1"/>
  <c r="D29" i="1"/>
  <c r="D16" i="1"/>
  <c r="D33" i="1"/>
  <c r="D19" i="1"/>
  <c r="D36" i="1"/>
  <c r="D37" i="1"/>
  <c r="D22" i="1"/>
  <c r="D38" i="1"/>
  <c r="D26" i="1"/>
  <c r="D13" i="1"/>
  <c r="D15" i="1"/>
  <c r="D17" i="1"/>
  <c r="D35" i="1"/>
  <c r="D23" i="1"/>
  <c r="D39" i="1"/>
  <c r="D27" i="1"/>
  <c r="D28" i="1"/>
  <c r="D30" i="1"/>
  <c r="D31" i="1"/>
  <c r="D32" i="1"/>
  <c r="D34" i="1"/>
  <c r="D20" i="1"/>
  <c r="D24" i="1"/>
  <c r="D40" i="1"/>
  <c r="D25" i="1"/>
</calcChain>
</file>

<file path=xl/sharedStrings.xml><?xml version="1.0" encoding="utf-8"?>
<sst xmlns="http://schemas.openxmlformats.org/spreadsheetml/2006/main" count="72" uniqueCount="71">
  <si>
    <t>Расчет веса фасада для подъемного механизма Free flap Mini</t>
  </si>
  <si>
    <t>Подбор Механизма Free Flap Mini</t>
  </si>
  <si>
    <t>Ввведите параметры фасада в милимметрах                                                  (расчет производится автоматически при вводе параметров фасада)</t>
  </si>
  <si>
    <t>Шаг 1: Заполните данные по высоте и ширине фасада</t>
  </si>
  <si>
    <t>Высота, мм</t>
  </si>
  <si>
    <t>Рекомендованная высота, мм</t>
  </si>
  <si>
    <t>Ширина, мм</t>
  </si>
  <si>
    <t>200-450мм</t>
  </si>
  <si>
    <t>Фактическая площадь фасада, м²</t>
  </si>
  <si>
    <t>Шаг 2: Выберите материал фасада</t>
  </si>
  <si>
    <t>Материал</t>
  </si>
  <si>
    <t>Плотность, кг/м₃</t>
  </si>
  <si>
    <t>Вес фасада, кг</t>
  </si>
  <si>
    <t>МДФ 16мм</t>
  </si>
  <si>
    <t>МДФ 18 мм</t>
  </si>
  <si>
    <t>ДСП 16мм</t>
  </si>
  <si>
    <t>ДСП 18мм</t>
  </si>
  <si>
    <t>Цвет заглушек</t>
  </si>
  <si>
    <t>Ель 16мм</t>
  </si>
  <si>
    <t>9966 - белый</t>
  </si>
  <si>
    <t>Ель 18мм</t>
  </si>
  <si>
    <t>7500 - антрацит</t>
  </si>
  <si>
    <t>Ива 16мм</t>
  </si>
  <si>
    <t>7035 - серый</t>
  </si>
  <si>
    <t>Ива 18мм</t>
  </si>
  <si>
    <t>Шаг 3: Механизм согласно весу фасада</t>
  </si>
  <si>
    <t>Ольха 16мм</t>
  </si>
  <si>
    <t>Ольха 18мм</t>
  </si>
  <si>
    <t>Высота фасада, мм</t>
  </si>
  <si>
    <t>Free Flap Mini A    арт 271661</t>
  </si>
  <si>
    <t>Free Flap Mini B         арт 271662</t>
  </si>
  <si>
    <t>Free Flap Mini C        арт 271663</t>
  </si>
  <si>
    <t>Осина 16мм</t>
  </si>
  <si>
    <t>1,7-4,6</t>
  </si>
  <si>
    <t>3,6-7,9</t>
  </si>
  <si>
    <t>6,8-14,7</t>
  </si>
  <si>
    <t>Осина 18мм</t>
  </si>
  <si>
    <t>1,3-3,8</t>
  </si>
  <si>
    <t>2,9-6,4</t>
  </si>
  <si>
    <t>5,4-11,8</t>
  </si>
  <si>
    <t>Сосна 16мм</t>
  </si>
  <si>
    <t>1,1-3,1</t>
  </si>
  <si>
    <t>2,4-5,1</t>
  </si>
  <si>
    <t>4,4-9,6</t>
  </si>
  <si>
    <t>Сосна 18мм</t>
  </si>
  <si>
    <t>0,9-2,6</t>
  </si>
  <si>
    <t>2,0-4,2</t>
  </si>
  <si>
    <t>3,7-8,1</t>
  </si>
  <si>
    <t>Липа 16мм</t>
  </si>
  <si>
    <t>0,8-2,1</t>
  </si>
  <si>
    <t>1,7-3,6</t>
  </si>
  <si>
    <t>3,2-7,0</t>
  </si>
  <si>
    <t>Липа 18мм</t>
  </si>
  <si>
    <t>0,6-1,7</t>
  </si>
  <si>
    <t>1,4-3,2</t>
  </si>
  <si>
    <t>2,7-6,1</t>
  </si>
  <si>
    <t>Вишня 16мм</t>
  </si>
  <si>
    <t>Вишня 18мм</t>
  </si>
  <si>
    <t>Береза 16мм</t>
  </si>
  <si>
    <t>Береза 18мм</t>
  </si>
  <si>
    <t>Лиственница 16мм</t>
  </si>
  <si>
    <t>Лиственница 18мм</t>
  </si>
  <si>
    <t>Дуб 16мм</t>
  </si>
  <si>
    <t>Дуб 18мм</t>
  </si>
  <si>
    <t>Ясень 16мм</t>
  </si>
  <si>
    <t>Ясень 18мм</t>
  </si>
  <si>
    <t>Граб 16мм</t>
  </si>
  <si>
    <t>Граб 18мм</t>
  </si>
  <si>
    <t>Яблоня 16мм</t>
  </si>
  <si>
    <t>Яблоня 18мм</t>
  </si>
  <si>
    <t>Алюминиевые рамки со стеклом 4мм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</si>
</sst>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Bookman Old Style"/>
      <family val="1"/>
      <charset val="204"/>
    </font>
    <font>
      <b/>
      <sz val="12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6">
    <xf numFmtId="0" fontId="0" fillId="0" borderId="0" xfId="0"/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0" fontId="0" fillId="0" borderId="7" xfId="0" applyBorder="1" applyProtection="1"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/>
      <protection locked="0" hidden="1"/>
    </xf>
    <xf numFmtId="0" fontId="7" fillId="4" borderId="15" xfId="0" applyFont="1" applyFill="1" applyBorder="1" applyAlignment="1" applyProtection="1">
      <alignment horizontal="center"/>
      <protection locked="0"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Alignment="1" applyProtection="1">
      <alignment horizontal="center"/>
      <protection locked="0"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2" fontId="10" fillId="0" borderId="25" xfId="0" applyNumberFormat="1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2" fontId="10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" fillId="5" borderId="0" xfId="0" applyFont="1" applyFill="1" applyProtection="1">
      <protection hidden="1"/>
    </xf>
    <xf numFmtId="0" fontId="11" fillId="5" borderId="6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2" fontId="10" fillId="0" borderId="3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</cellXfs>
  <cellStyles count="3">
    <cellStyle name="Standard 5" xfId="1"/>
    <cellStyle name="Standard 8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xmlns="" id="{DCEAAA5B-0C16-496D-906F-677655B04A15}"/>
            </a:ext>
          </a:extLst>
        </xdr:cNvPr>
        <xdr:cNvCxnSpPr/>
      </xdr:nvCxnSpPr>
      <xdr:spPr>
        <a:xfrm>
          <a:off x="409575" y="3124200"/>
          <a:ext cx="400050" cy="4667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9A43D797-7800-401B-8661-AF7469AF1157}"/>
            </a:ext>
          </a:extLst>
        </xdr:cNvPr>
        <xdr:cNvCxnSpPr/>
      </xdr:nvCxnSpPr>
      <xdr:spPr>
        <a:xfrm>
          <a:off x="6086475" y="4724400"/>
          <a:ext cx="32385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C09D84C7-5D3D-481A-91B0-87B7948AA8F7}"/>
            </a:ext>
          </a:extLst>
        </xdr:cNvPr>
        <xdr:cNvCxnSpPr/>
      </xdr:nvCxnSpPr>
      <xdr:spPr>
        <a:xfrm>
          <a:off x="3114675" y="124777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xmlns="" id="{6355D4D9-DB66-4D94-AFBC-4108102647F0}"/>
            </a:ext>
          </a:extLst>
        </xdr:cNvPr>
        <xdr:cNvCxnSpPr/>
      </xdr:nvCxnSpPr>
      <xdr:spPr>
        <a:xfrm flipH="1">
          <a:off x="1638300" y="125730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xmlns="" id="{79A23595-A935-45C2-B8FD-1C6DC5C3EA04}"/>
            </a:ext>
          </a:extLst>
        </xdr:cNvPr>
        <xdr:cNvSpPr/>
      </xdr:nvSpPr>
      <xdr:spPr>
        <a:xfrm>
          <a:off x="2914650" y="2219326"/>
          <a:ext cx="962025" cy="9086850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526B92B4-93D1-44ED-8CEB-FD2DD354D169}"/>
            </a:ext>
          </a:extLst>
        </xdr:cNvPr>
        <xdr:cNvCxnSpPr/>
      </xdr:nvCxnSpPr>
      <xdr:spPr>
        <a:xfrm>
          <a:off x="3867150" y="4476750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82549</xdr:colOff>
      <xdr:row>2</xdr:row>
      <xdr:rowOff>31750</xdr:rowOff>
    </xdr:from>
    <xdr:to>
      <xdr:col>8</xdr:col>
      <xdr:colOff>63702</xdr:colOff>
      <xdr:row>12</xdr:row>
      <xdr:rowOff>123895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1114C78F-02B1-430E-8826-ACCB37F5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949" y="422275"/>
          <a:ext cx="3991178" cy="31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1" workbookViewId="0">
      <selection activeCell="F20" sqref="F20"/>
    </sheetView>
  </sheetViews>
  <sheetFormatPr defaultRowHeight="15" x14ac:dyDescent="0.25"/>
  <cols>
    <col min="1" max="1" width="12.140625" customWidth="1"/>
    <col min="2" max="2" width="16" customWidth="1"/>
    <col min="3" max="3" width="16.85546875" customWidth="1"/>
    <col min="4" max="4" width="11" customWidth="1"/>
    <col min="6" max="6" width="31" customWidth="1"/>
    <col min="7" max="7" width="13.5703125" customWidth="1"/>
    <col min="8" max="8" width="15.5703125" customWidth="1"/>
    <col min="9" max="9" width="11.140625" customWidth="1"/>
    <col min="10" max="10" width="4.7109375" customWidth="1"/>
  </cols>
  <sheetData>
    <row r="1" spans="1:10" x14ac:dyDescent="0.25">
      <c r="A1" s="1" t="s">
        <v>0</v>
      </c>
      <c r="B1" s="2"/>
      <c r="C1" s="2"/>
      <c r="D1" s="2"/>
      <c r="E1" s="2"/>
      <c r="F1" s="1" t="s">
        <v>1</v>
      </c>
      <c r="G1" s="2"/>
      <c r="H1" s="2"/>
      <c r="I1" s="3"/>
      <c r="J1" s="3"/>
    </row>
    <row r="2" spans="1:10" ht="15.75" thickBot="1" x14ac:dyDescent="0.3">
      <c r="A2" s="4"/>
      <c r="B2" s="5"/>
      <c r="C2" s="5"/>
      <c r="D2" s="5"/>
      <c r="E2" s="5"/>
      <c r="F2" s="6"/>
      <c r="G2" s="7"/>
      <c r="H2" s="7"/>
      <c r="I2" s="8"/>
      <c r="J2" s="8"/>
    </row>
    <row r="3" spans="1:10" ht="14.45" customHeight="1" x14ac:dyDescent="0.25">
      <c r="A3" s="9" t="s">
        <v>2</v>
      </c>
      <c r="B3" s="10"/>
      <c r="C3" s="10"/>
      <c r="D3" s="10"/>
      <c r="E3" s="10"/>
      <c r="F3" s="11"/>
      <c r="G3" s="12"/>
      <c r="H3" s="12"/>
      <c r="I3" s="12"/>
      <c r="J3" s="12"/>
    </row>
    <row r="4" spans="1:10" ht="33.6" customHeight="1" x14ac:dyDescent="0.25">
      <c r="A4" s="13"/>
      <c r="B4" s="14"/>
      <c r="C4" s="14"/>
      <c r="D4" s="14"/>
      <c r="E4" s="14"/>
      <c r="F4" s="15"/>
      <c r="G4" s="16"/>
      <c r="H4" s="16"/>
      <c r="I4" s="16"/>
      <c r="J4" s="16"/>
    </row>
    <row r="5" spans="1:10" ht="15" customHeight="1" thickBot="1" x14ac:dyDescent="0.3">
      <c r="A5" s="17" t="s">
        <v>3</v>
      </c>
      <c r="B5" s="18"/>
      <c r="C5" s="18"/>
      <c r="D5" s="18"/>
      <c r="E5" s="18"/>
      <c r="F5" s="15"/>
      <c r="G5" s="16"/>
      <c r="H5" s="16"/>
      <c r="I5" s="16"/>
      <c r="J5" s="16"/>
    </row>
    <row r="6" spans="1:10" ht="40.5" customHeight="1" x14ac:dyDescent="0.25">
      <c r="A6" s="19" t="s">
        <v>4</v>
      </c>
      <c r="B6" s="20"/>
      <c r="C6" s="21" t="s">
        <v>5</v>
      </c>
      <c r="D6" s="22" t="s">
        <v>6</v>
      </c>
      <c r="E6" s="20"/>
      <c r="F6" s="15"/>
      <c r="G6" s="16"/>
      <c r="H6" s="16"/>
      <c r="I6" s="16"/>
      <c r="J6" s="16"/>
    </row>
    <row r="7" spans="1:10" ht="15.95" customHeight="1" thickBot="1" x14ac:dyDescent="0.3">
      <c r="A7" s="23">
        <v>900</v>
      </c>
      <c r="B7" s="24"/>
      <c r="C7" s="25" t="s">
        <v>7</v>
      </c>
      <c r="D7" s="26">
        <v>600</v>
      </c>
      <c r="E7" s="24"/>
      <c r="F7" s="15"/>
      <c r="G7" s="16"/>
      <c r="H7" s="16"/>
      <c r="I7" s="16"/>
      <c r="J7" s="16"/>
    </row>
    <row r="8" spans="1:10" ht="15" customHeight="1" thickBot="1" x14ac:dyDescent="0.3">
      <c r="A8" s="27"/>
      <c r="B8" s="28" t="s">
        <v>8</v>
      </c>
      <c r="C8" s="29"/>
      <c r="D8" s="30"/>
      <c r="E8" s="31"/>
      <c r="F8" s="15"/>
      <c r="G8" s="16"/>
      <c r="H8" s="16"/>
      <c r="I8" s="16"/>
      <c r="J8" s="16"/>
    </row>
    <row r="9" spans="1:10" ht="18" customHeight="1" thickBot="1" x14ac:dyDescent="0.3">
      <c r="A9" s="32"/>
      <c r="B9" s="33">
        <f>D7*A7/1000000</f>
        <v>0.54</v>
      </c>
      <c r="C9" s="34"/>
      <c r="D9" s="35"/>
      <c r="E9" s="32"/>
      <c r="F9" s="15"/>
      <c r="G9" s="16"/>
      <c r="H9" s="16"/>
      <c r="I9" s="16"/>
      <c r="J9" s="16"/>
    </row>
    <row r="10" spans="1:10" ht="60.75" thickBot="1" x14ac:dyDescent="0.3">
      <c r="A10" s="36" t="s">
        <v>9</v>
      </c>
      <c r="B10" s="37" t="s">
        <v>10</v>
      </c>
      <c r="C10" s="38" t="s">
        <v>11</v>
      </c>
      <c r="D10" s="39" t="s">
        <v>12</v>
      </c>
      <c r="E10" s="40"/>
      <c r="F10" s="41"/>
      <c r="G10" s="16"/>
      <c r="H10" s="16"/>
      <c r="I10" s="16"/>
      <c r="J10" s="16"/>
    </row>
    <row r="11" spans="1:10" ht="14.45" customHeight="1" x14ac:dyDescent="0.25">
      <c r="A11" s="40"/>
      <c r="B11" s="42" t="s">
        <v>13</v>
      </c>
      <c r="C11" s="43">
        <v>760</v>
      </c>
      <c r="D11" s="44">
        <f>B9*C11*0.016</f>
        <v>6.5664000000000007</v>
      </c>
      <c r="E11" s="40"/>
      <c r="F11" s="41"/>
      <c r="G11" s="16"/>
      <c r="H11" s="16"/>
      <c r="I11" s="16"/>
      <c r="J11" s="16"/>
    </row>
    <row r="12" spans="1:10" ht="14.45" customHeight="1" x14ac:dyDescent="0.25">
      <c r="A12" s="40"/>
      <c r="B12" s="45" t="s">
        <v>14</v>
      </c>
      <c r="C12" s="46">
        <v>760</v>
      </c>
      <c r="D12" s="47">
        <f>C12*B9*0.018</f>
        <v>7.3872</v>
      </c>
      <c r="E12" s="40"/>
      <c r="F12" s="41"/>
      <c r="G12" s="16"/>
      <c r="H12" s="16"/>
      <c r="I12" s="16"/>
      <c r="J12" s="16"/>
    </row>
    <row r="13" spans="1:10" ht="14.45" customHeight="1" thickBot="1" x14ac:dyDescent="0.3">
      <c r="A13" s="40"/>
      <c r="B13" s="45" t="s">
        <v>15</v>
      </c>
      <c r="C13" s="46">
        <v>680</v>
      </c>
      <c r="D13" s="47">
        <f>B9*C13*0.016</f>
        <v>5.8752000000000004</v>
      </c>
      <c r="E13" s="40"/>
      <c r="F13" s="48"/>
      <c r="G13" s="49"/>
      <c r="H13" s="49"/>
      <c r="I13" s="16"/>
      <c r="J13" s="16"/>
    </row>
    <row r="14" spans="1:10" ht="15" customHeight="1" thickBot="1" x14ac:dyDescent="0.3">
      <c r="A14" s="40"/>
      <c r="B14" s="45" t="s">
        <v>16</v>
      </c>
      <c r="C14" s="46">
        <v>680</v>
      </c>
      <c r="D14" s="47">
        <f>C14*B9*0.018</f>
        <v>6.6096000000000004</v>
      </c>
      <c r="E14" s="40"/>
      <c r="F14" s="50" t="s">
        <v>17</v>
      </c>
      <c r="G14" s="40"/>
      <c r="H14" s="40"/>
      <c r="I14" s="16"/>
      <c r="J14" s="16"/>
    </row>
    <row r="15" spans="1:10" ht="17.25" thickBot="1" x14ac:dyDescent="0.3">
      <c r="A15" s="40"/>
      <c r="B15" s="45" t="s">
        <v>18</v>
      </c>
      <c r="C15" s="46">
        <v>450</v>
      </c>
      <c r="D15" s="47">
        <f>C15*B9*0.016</f>
        <v>3.8880000000000003</v>
      </c>
      <c r="E15" s="40"/>
      <c r="F15" s="51" t="s">
        <v>19</v>
      </c>
      <c r="G15" s="40"/>
      <c r="H15" s="40"/>
      <c r="I15" s="40"/>
      <c r="J15" s="40"/>
    </row>
    <row r="16" spans="1:10" ht="17.25" thickBot="1" x14ac:dyDescent="0.3">
      <c r="A16" s="40"/>
      <c r="B16" s="45" t="s">
        <v>20</v>
      </c>
      <c r="C16" s="46">
        <v>450</v>
      </c>
      <c r="D16" s="47">
        <f>C16*B9*0.018</f>
        <v>4.3740000000000006</v>
      </c>
      <c r="E16" s="40"/>
      <c r="F16" s="51" t="s">
        <v>21</v>
      </c>
      <c r="G16" s="40"/>
      <c r="H16" s="40"/>
      <c r="I16" s="40"/>
      <c r="J16" s="40"/>
    </row>
    <row r="17" spans="1:10" ht="16.5" x14ac:dyDescent="0.25">
      <c r="A17" s="40"/>
      <c r="B17" s="45" t="s">
        <v>22</v>
      </c>
      <c r="C17" s="46">
        <v>460</v>
      </c>
      <c r="D17" s="47">
        <f>C17*B9*0.016</f>
        <v>3.9744000000000002</v>
      </c>
      <c r="E17" s="40"/>
      <c r="F17" s="51" t="s">
        <v>23</v>
      </c>
      <c r="G17" s="40"/>
      <c r="H17" s="40"/>
      <c r="I17" s="40"/>
      <c r="J17" s="40"/>
    </row>
    <row r="18" spans="1:10" ht="28.5" customHeight="1" thickBot="1" x14ac:dyDescent="0.3">
      <c r="A18" s="40"/>
      <c r="B18" s="45" t="s">
        <v>24</v>
      </c>
      <c r="C18" s="46">
        <v>460</v>
      </c>
      <c r="D18" s="47">
        <f>C18*B9*0.018</f>
        <v>4.4711999999999996</v>
      </c>
      <c r="E18" s="40"/>
      <c r="F18" s="36" t="s">
        <v>25</v>
      </c>
      <c r="G18" s="40"/>
      <c r="H18" s="40"/>
      <c r="I18" s="40"/>
      <c r="J18" s="40"/>
    </row>
    <row r="19" spans="1:10" ht="17.25" thickBot="1" x14ac:dyDescent="0.3">
      <c r="A19" s="40"/>
      <c r="B19" s="45" t="s">
        <v>26</v>
      </c>
      <c r="C19" s="46">
        <v>550</v>
      </c>
      <c r="D19" s="47">
        <f>C19*B9*0.016</f>
        <v>4.7519999999999998</v>
      </c>
      <c r="E19" s="40"/>
      <c r="F19" s="40"/>
      <c r="G19" s="52" t="s">
        <v>12</v>
      </c>
      <c r="H19" s="53"/>
      <c r="I19" s="53"/>
      <c r="J19" s="54"/>
    </row>
    <row r="20" spans="1:10" ht="94.5" customHeight="1" thickBot="1" x14ac:dyDescent="0.3">
      <c r="A20" s="40"/>
      <c r="B20" s="45" t="s">
        <v>27</v>
      </c>
      <c r="C20" s="46">
        <v>550</v>
      </c>
      <c r="D20" s="47">
        <f>C20*B9*0.018</f>
        <v>5.3459999999999992</v>
      </c>
      <c r="E20" s="40"/>
      <c r="F20" s="55" t="s">
        <v>28</v>
      </c>
      <c r="G20" s="56" t="s">
        <v>29</v>
      </c>
      <c r="H20" s="56" t="s">
        <v>30</v>
      </c>
      <c r="I20" s="57" t="s">
        <v>31</v>
      </c>
      <c r="J20" s="58"/>
    </row>
    <row r="21" spans="1:10" ht="17.25" thickBot="1" x14ac:dyDescent="0.3">
      <c r="A21" s="40"/>
      <c r="B21" s="45" t="s">
        <v>32</v>
      </c>
      <c r="C21" s="46">
        <v>510</v>
      </c>
      <c r="D21" s="47">
        <f>C21*B9*0.016</f>
        <v>4.4064000000000005</v>
      </c>
      <c r="E21" s="40"/>
      <c r="F21" s="59">
        <v>200</v>
      </c>
      <c r="G21" s="59" t="s">
        <v>33</v>
      </c>
      <c r="H21" s="59" t="s">
        <v>34</v>
      </c>
      <c r="I21" s="60" t="s">
        <v>35</v>
      </c>
      <c r="J21" s="61"/>
    </row>
    <row r="22" spans="1:10" ht="17.25" thickBot="1" x14ac:dyDescent="0.3">
      <c r="A22" s="40"/>
      <c r="B22" s="45" t="s">
        <v>36</v>
      </c>
      <c r="C22" s="46">
        <v>510</v>
      </c>
      <c r="D22" s="47">
        <f>C22*B9*0.018</f>
        <v>4.9572000000000003</v>
      </c>
      <c r="E22" s="40"/>
      <c r="F22" s="59">
        <v>250</v>
      </c>
      <c r="G22" s="59" t="s">
        <v>37</v>
      </c>
      <c r="H22" s="59" t="s">
        <v>38</v>
      </c>
      <c r="I22" s="60" t="s">
        <v>39</v>
      </c>
      <c r="J22" s="61"/>
    </row>
    <row r="23" spans="1:10" ht="17.25" thickBot="1" x14ac:dyDescent="0.3">
      <c r="A23" s="40"/>
      <c r="B23" s="45" t="s">
        <v>40</v>
      </c>
      <c r="C23" s="46">
        <v>520</v>
      </c>
      <c r="D23" s="47">
        <f>C23*B9*0.016</f>
        <v>4.4927999999999999</v>
      </c>
      <c r="E23" s="40"/>
      <c r="F23" s="59">
        <v>300</v>
      </c>
      <c r="G23" s="59" t="s">
        <v>41</v>
      </c>
      <c r="H23" s="59" t="s">
        <v>42</v>
      </c>
      <c r="I23" s="60" t="s">
        <v>43</v>
      </c>
      <c r="J23" s="61"/>
    </row>
    <row r="24" spans="1:10" ht="17.25" thickBot="1" x14ac:dyDescent="0.3">
      <c r="A24" s="40"/>
      <c r="B24" s="45" t="s">
        <v>44</v>
      </c>
      <c r="C24" s="46">
        <v>520</v>
      </c>
      <c r="D24" s="47">
        <f>C24*B9*0.018</f>
        <v>5.0544000000000002</v>
      </c>
      <c r="E24" s="40"/>
      <c r="F24" s="59">
        <v>350</v>
      </c>
      <c r="G24" s="59" t="s">
        <v>45</v>
      </c>
      <c r="H24" s="59" t="s">
        <v>46</v>
      </c>
      <c r="I24" s="60" t="s">
        <v>47</v>
      </c>
      <c r="J24" s="61"/>
    </row>
    <row r="25" spans="1:10" ht="17.25" thickBot="1" x14ac:dyDescent="0.3">
      <c r="A25" s="40"/>
      <c r="B25" s="45" t="s">
        <v>48</v>
      </c>
      <c r="C25" s="46">
        <v>530</v>
      </c>
      <c r="D25" s="47">
        <f>C25*B9*0.016</f>
        <v>4.579200000000001</v>
      </c>
      <c r="E25" s="40"/>
      <c r="F25" s="59">
        <v>400</v>
      </c>
      <c r="G25" s="59" t="s">
        <v>49</v>
      </c>
      <c r="H25" s="59" t="s">
        <v>50</v>
      </c>
      <c r="I25" s="60" t="s">
        <v>51</v>
      </c>
      <c r="J25" s="61"/>
    </row>
    <row r="26" spans="1:10" ht="17.25" thickBot="1" x14ac:dyDescent="0.3">
      <c r="A26" s="40"/>
      <c r="B26" s="45" t="s">
        <v>52</v>
      </c>
      <c r="C26" s="46">
        <v>530</v>
      </c>
      <c r="D26" s="47">
        <f>C26*B9*0.018</f>
        <v>5.1516000000000002</v>
      </c>
      <c r="E26" s="40"/>
      <c r="F26" s="59">
        <v>450</v>
      </c>
      <c r="G26" s="59" t="s">
        <v>53</v>
      </c>
      <c r="H26" s="59" t="s">
        <v>54</v>
      </c>
      <c r="I26" s="60" t="s">
        <v>55</v>
      </c>
      <c r="J26" s="61"/>
    </row>
    <row r="27" spans="1:10" ht="17.25" thickBot="1" x14ac:dyDescent="0.3">
      <c r="A27" s="40"/>
      <c r="B27" s="45" t="s">
        <v>56</v>
      </c>
      <c r="C27" s="46">
        <v>660</v>
      </c>
      <c r="D27" s="47">
        <f>C27*B9*0.016</f>
        <v>5.7024000000000008</v>
      </c>
      <c r="E27" s="40"/>
      <c r="F27" s="59"/>
      <c r="G27" s="59"/>
      <c r="H27" s="59"/>
      <c r="I27" s="60"/>
      <c r="J27" s="61"/>
    </row>
    <row r="28" spans="1:10" ht="16.5" x14ac:dyDescent="0.25">
      <c r="A28" s="40"/>
      <c r="B28" s="45" t="s">
        <v>57</v>
      </c>
      <c r="C28" s="46">
        <v>660</v>
      </c>
      <c r="D28" s="47">
        <f>C28*B9*0.018</f>
        <v>6.4152000000000005</v>
      </c>
      <c r="E28" s="40"/>
      <c r="F28" s="40"/>
      <c r="G28" s="40"/>
      <c r="H28" s="40"/>
      <c r="I28" s="40"/>
      <c r="J28" s="40"/>
    </row>
    <row r="29" spans="1:10" ht="16.5" x14ac:dyDescent="0.25">
      <c r="A29" s="40"/>
      <c r="B29" s="45" t="s">
        <v>58</v>
      </c>
      <c r="C29" s="46">
        <v>650</v>
      </c>
      <c r="D29" s="47">
        <f>C29*B9*0.016</f>
        <v>5.6160000000000005</v>
      </c>
      <c r="E29" s="40"/>
      <c r="F29" s="40"/>
      <c r="G29" s="40"/>
      <c r="H29" s="40"/>
      <c r="I29" s="40"/>
      <c r="J29" s="40"/>
    </row>
    <row r="30" spans="1:10" ht="16.5" x14ac:dyDescent="0.25">
      <c r="A30" s="40"/>
      <c r="B30" s="45" t="s">
        <v>59</v>
      </c>
      <c r="C30" s="46">
        <v>650</v>
      </c>
      <c r="D30" s="47">
        <f>C30*B9*0.018</f>
        <v>6.3179999999999996</v>
      </c>
      <c r="E30" s="40"/>
      <c r="F30" s="40"/>
      <c r="G30" s="40"/>
      <c r="H30" s="40"/>
      <c r="I30" s="40"/>
      <c r="J30" s="40"/>
    </row>
    <row r="31" spans="1:10" ht="16.5" x14ac:dyDescent="0.25">
      <c r="A31" s="40"/>
      <c r="B31" s="45" t="s">
        <v>60</v>
      </c>
      <c r="C31" s="46">
        <v>660</v>
      </c>
      <c r="D31" s="47">
        <f>C31*B9*0.016</f>
        <v>5.7024000000000008</v>
      </c>
      <c r="E31" s="40"/>
      <c r="F31" s="40"/>
      <c r="G31" s="40"/>
      <c r="H31" s="40"/>
      <c r="I31" s="40"/>
      <c r="J31" s="40"/>
    </row>
    <row r="32" spans="1:10" ht="16.5" x14ac:dyDescent="0.25">
      <c r="A32" s="40"/>
      <c r="B32" s="45" t="s">
        <v>61</v>
      </c>
      <c r="C32" s="46">
        <v>660</v>
      </c>
      <c r="D32" s="47">
        <f>C32*B9*0.018</f>
        <v>6.4152000000000005</v>
      </c>
      <c r="E32" s="40"/>
      <c r="F32" s="40"/>
      <c r="G32" s="40"/>
      <c r="H32" s="40"/>
      <c r="I32" s="40"/>
      <c r="J32" s="40"/>
    </row>
    <row r="33" spans="1:10" ht="16.5" x14ac:dyDescent="0.25">
      <c r="A33" s="40"/>
      <c r="B33" s="45" t="s">
        <v>62</v>
      </c>
      <c r="C33" s="46">
        <v>690</v>
      </c>
      <c r="D33" s="47">
        <f>C33*B9*0.016</f>
        <v>5.9616000000000007</v>
      </c>
      <c r="E33" s="40"/>
      <c r="F33" s="40"/>
      <c r="G33" s="40"/>
      <c r="H33" s="40"/>
      <c r="I33" s="40"/>
      <c r="J33" s="40"/>
    </row>
    <row r="34" spans="1:10" ht="16.5" x14ac:dyDescent="0.25">
      <c r="A34" s="40"/>
      <c r="B34" s="45" t="s">
        <v>63</v>
      </c>
      <c r="C34" s="46">
        <v>690</v>
      </c>
      <c r="D34" s="47">
        <f>C34*B9*0.018</f>
        <v>6.7068000000000003</v>
      </c>
      <c r="E34" s="40"/>
      <c r="F34" s="40"/>
      <c r="G34" s="40"/>
      <c r="H34" s="40"/>
      <c r="I34" s="40"/>
      <c r="J34" s="40"/>
    </row>
    <row r="35" spans="1:10" ht="16.5" x14ac:dyDescent="0.25">
      <c r="A35" s="40"/>
      <c r="B35" s="45" t="s">
        <v>64</v>
      </c>
      <c r="C35" s="46">
        <v>750</v>
      </c>
      <c r="D35" s="47">
        <f>C35*B9*0.016</f>
        <v>6.48</v>
      </c>
      <c r="E35" s="40"/>
      <c r="F35" s="40"/>
      <c r="G35" s="40"/>
      <c r="H35" s="40"/>
      <c r="I35" s="40"/>
      <c r="J35" s="40"/>
    </row>
    <row r="36" spans="1:10" ht="16.5" x14ac:dyDescent="0.25">
      <c r="A36" s="40"/>
      <c r="B36" s="45" t="s">
        <v>65</v>
      </c>
      <c r="C36" s="46">
        <v>750</v>
      </c>
      <c r="D36" s="47">
        <f>C36*B9*0.018</f>
        <v>7.2899999999999991</v>
      </c>
      <c r="E36" s="40"/>
      <c r="F36" s="40"/>
      <c r="G36" s="40"/>
      <c r="H36" s="40"/>
      <c r="I36" s="40"/>
      <c r="J36" s="40"/>
    </row>
    <row r="37" spans="1:10" ht="16.5" x14ac:dyDescent="0.25">
      <c r="A37" s="40"/>
      <c r="B37" s="45" t="s">
        <v>66</v>
      </c>
      <c r="C37" s="46">
        <v>800</v>
      </c>
      <c r="D37" s="47">
        <f>C37*B9*0.016</f>
        <v>6.9119999999999999</v>
      </c>
      <c r="E37" s="40"/>
      <c r="F37" s="40"/>
      <c r="G37" s="40"/>
      <c r="H37" s="40"/>
      <c r="I37" s="40"/>
      <c r="J37" s="40"/>
    </row>
    <row r="38" spans="1:10" ht="16.5" x14ac:dyDescent="0.25">
      <c r="A38" s="40"/>
      <c r="B38" s="45" t="s">
        <v>67</v>
      </c>
      <c r="C38" s="46">
        <v>800</v>
      </c>
      <c r="D38" s="47">
        <f>C38*B9*0.018</f>
        <v>7.7759999999999998</v>
      </c>
      <c r="E38" s="40"/>
      <c r="F38" s="40"/>
      <c r="G38" s="40"/>
      <c r="H38" s="40"/>
      <c r="I38" s="40"/>
      <c r="J38" s="40"/>
    </row>
    <row r="39" spans="1:10" ht="16.5" x14ac:dyDescent="0.25">
      <c r="A39" s="40"/>
      <c r="B39" s="45" t="s">
        <v>68</v>
      </c>
      <c r="C39" s="46">
        <v>900</v>
      </c>
      <c r="D39" s="47">
        <f>C39*B9*0.016</f>
        <v>7.7760000000000007</v>
      </c>
      <c r="E39" s="40"/>
      <c r="F39" s="40"/>
      <c r="G39" s="40"/>
      <c r="H39" s="40"/>
      <c r="I39" s="40"/>
      <c r="J39" s="40"/>
    </row>
    <row r="40" spans="1:10" ht="16.5" x14ac:dyDescent="0.25">
      <c r="A40" s="40"/>
      <c r="B40" s="45" t="s">
        <v>69</v>
      </c>
      <c r="C40" s="46">
        <v>900</v>
      </c>
      <c r="D40" s="47">
        <f>C40*B9*0.018</f>
        <v>8.7480000000000011</v>
      </c>
      <c r="E40" s="40"/>
      <c r="F40" s="40"/>
      <c r="G40" s="40"/>
      <c r="H40" s="40"/>
      <c r="I40" s="40"/>
      <c r="J40" s="40"/>
    </row>
    <row r="41" spans="1:10" ht="50.25" thickBot="1" x14ac:dyDescent="0.3">
      <c r="A41" s="40"/>
      <c r="B41" s="62" t="s">
        <v>70</v>
      </c>
      <c r="C41" s="63">
        <v>2500</v>
      </c>
      <c r="D41" s="64">
        <f>C41*B9*0.00445</f>
        <v>6.0075000000000003</v>
      </c>
      <c r="E41" s="40"/>
      <c r="F41" s="40"/>
      <c r="G41" s="40"/>
      <c r="H41" s="40"/>
      <c r="I41" s="40"/>
      <c r="J41" s="40"/>
    </row>
    <row r="42" spans="1:10" x14ac:dyDescent="0.25">
      <c r="A42" s="65"/>
      <c r="B42" s="65"/>
      <c r="C42" s="65"/>
      <c r="D42" s="65"/>
      <c r="E42" s="65"/>
      <c r="F42" s="65"/>
      <c r="G42" s="40"/>
      <c r="H42" s="40"/>
      <c r="I42" s="40"/>
      <c r="J42" s="40"/>
    </row>
  </sheetData>
  <protectedRanges>
    <protectedRange sqref="D7" name="ширина_1"/>
    <protectedRange sqref="A7" name="Высота_1"/>
  </protectedRanges>
  <mergeCells count="19">
    <mergeCell ref="I27:J27"/>
    <mergeCell ref="I21:J21"/>
    <mergeCell ref="I22:J22"/>
    <mergeCell ref="I23:J23"/>
    <mergeCell ref="I24:J24"/>
    <mergeCell ref="I25:J25"/>
    <mergeCell ref="I26:J26"/>
    <mergeCell ref="A7:B7"/>
    <mergeCell ref="D7:E7"/>
    <mergeCell ref="B8:D8"/>
    <mergeCell ref="B9:D9"/>
    <mergeCell ref="G19:J19"/>
    <mergeCell ref="I20:J20"/>
    <mergeCell ref="A1:E2"/>
    <mergeCell ref="F1:J2"/>
    <mergeCell ref="A3:E4"/>
    <mergeCell ref="A5:E5"/>
    <mergeCell ref="A6:B6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Free flap mini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Глушков</dc:creator>
  <cp:lastModifiedBy>Сергей Глушков</cp:lastModifiedBy>
  <dcterms:created xsi:type="dcterms:W3CDTF">2021-12-30T02:15:13Z</dcterms:created>
  <dcterms:modified xsi:type="dcterms:W3CDTF">2021-12-30T02:15:37Z</dcterms:modified>
</cp:coreProperties>
</file>